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720" yWindow="375" windowWidth="27720" windowHeight="12315"/>
  </bookViews>
  <sheets>
    <sheet name="Część 1" sheetId="2" r:id="rId1"/>
    <sheet name="Część 2" sheetId="3" r:id="rId2"/>
  </sheets>
  <calcPr calcId="124519"/>
</workbook>
</file>

<file path=xl/calcChain.xml><?xml version="1.0" encoding="utf-8"?>
<calcChain xmlns="http://schemas.openxmlformats.org/spreadsheetml/2006/main">
  <c r="F6" i="3"/>
  <c r="H6"/>
  <c r="H5"/>
  <c r="F5"/>
  <c r="H4"/>
  <c r="F4"/>
  <c r="F97" i="2"/>
  <c r="H97"/>
  <c r="H10"/>
  <c r="H14"/>
  <c r="H18"/>
  <c r="H22"/>
  <c r="H26"/>
  <c r="H30"/>
  <c r="H34"/>
  <c r="H38"/>
  <c r="H42"/>
  <c r="H46"/>
  <c r="H50"/>
  <c r="H54"/>
  <c r="H58"/>
  <c r="H62"/>
  <c r="H66"/>
  <c r="H70"/>
  <c r="H74"/>
  <c r="H78"/>
  <c r="H82"/>
  <c r="H86"/>
  <c r="H90"/>
  <c r="H94"/>
  <c r="F5"/>
  <c r="H5" s="1"/>
  <c r="F6"/>
  <c r="H6" s="1"/>
  <c r="F7"/>
  <c r="H7" s="1"/>
  <c r="F8"/>
  <c r="H8" s="1"/>
  <c r="F9"/>
  <c r="H9" s="1"/>
  <c r="F10"/>
  <c r="F11"/>
  <c r="H11" s="1"/>
  <c r="F12"/>
  <c r="H12" s="1"/>
  <c r="F13"/>
  <c r="H13" s="1"/>
  <c r="F14"/>
  <c r="F15"/>
  <c r="H15" s="1"/>
  <c r="F16"/>
  <c r="H16" s="1"/>
  <c r="F17"/>
  <c r="H17" s="1"/>
  <c r="F18"/>
  <c r="F19"/>
  <c r="H19" s="1"/>
  <c r="F20"/>
  <c r="H20" s="1"/>
  <c r="F21"/>
  <c r="H21" s="1"/>
  <c r="F22"/>
  <c r="F23"/>
  <c r="H23" s="1"/>
  <c r="F24"/>
  <c r="H24" s="1"/>
  <c r="F25"/>
  <c r="H25" s="1"/>
  <c r="F26"/>
  <c r="F27"/>
  <c r="H27" s="1"/>
  <c r="F28"/>
  <c r="H28" s="1"/>
  <c r="F29"/>
  <c r="H29" s="1"/>
  <c r="F30"/>
  <c r="F31"/>
  <c r="H31" s="1"/>
  <c r="F32"/>
  <c r="H32" s="1"/>
  <c r="F33"/>
  <c r="H33" s="1"/>
  <c r="F34"/>
  <c r="F35"/>
  <c r="H35" s="1"/>
  <c r="F36"/>
  <c r="H36" s="1"/>
  <c r="F37"/>
  <c r="H37" s="1"/>
  <c r="F38"/>
  <c r="F39"/>
  <c r="H39" s="1"/>
  <c r="F40"/>
  <c r="H40" s="1"/>
  <c r="F41"/>
  <c r="H41" s="1"/>
  <c r="F42"/>
  <c r="F43"/>
  <c r="H43" s="1"/>
  <c r="F44"/>
  <c r="H44" s="1"/>
  <c r="F45"/>
  <c r="H45" s="1"/>
  <c r="F46"/>
  <c r="F47"/>
  <c r="H47" s="1"/>
  <c r="F48"/>
  <c r="H48" s="1"/>
  <c r="F49"/>
  <c r="H49" s="1"/>
  <c r="F50"/>
  <c r="F51"/>
  <c r="H51" s="1"/>
  <c r="F52"/>
  <c r="H52" s="1"/>
  <c r="F53"/>
  <c r="H53" s="1"/>
  <c r="F54"/>
  <c r="F55"/>
  <c r="H55" s="1"/>
  <c r="F56"/>
  <c r="H56" s="1"/>
  <c r="F57"/>
  <c r="H57" s="1"/>
  <c r="F58"/>
  <c r="F59"/>
  <c r="H59" s="1"/>
  <c r="F60"/>
  <c r="H60" s="1"/>
  <c r="F61"/>
  <c r="H61" s="1"/>
  <c r="F62"/>
  <c r="F63"/>
  <c r="H63" s="1"/>
  <c r="F64"/>
  <c r="H64" s="1"/>
  <c r="F65"/>
  <c r="H65" s="1"/>
  <c r="F66"/>
  <c r="F67"/>
  <c r="H67" s="1"/>
  <c r="F68"/>
  <c r="H68" s="1"/>
  <c r="F69"/>
  <c r="H69" s="1"/>
  <c r="F70"/>
  <c r="F71"/>
  <c r="H71" s="1"/>
  <c r="F72"/>
  <c r="H72" s="1"/>
  <c r="F73"/>
  <c r="H73" s="1"/>
  <c r="F74"/>
  <c r="F75"/>
  <c r="H75" s="1"/>
  <c r="F76"/>
  <c r="H76" s="1"/>
  <c r="F77"/>
  <c r="H77" s="1"/>
  <c r="F78"/>
  <c r="F79"/>
  <c r="H79" s="1"/>
  <c r="F80"/>
  <c r="H80" s="1"/>
  <c r="F81"/>
  <c r="H81" s="1"/>
  <c r="F82"/>
  <c r="F83"/>
  <c r="H83" s="1"/>
  <c r="F84"/>
  <c r="H84" s="1"/>
  <c r="F85"/>
  <c r="H85" s="1"/>
  <c r="F86"/>
  <c r="F87"/>
  <c r="H87" s="1"/>
  <c r="F88"/>
  <c r="H88" s="1"/>
  <c r="F89"/>
  <c r="H89" s="1"/>
  <c r="F90"/>
  <c r="F91"/>
  <c r="H91" s="1"/>
  <c r="F92"/>
  <c r="H92" s="1"/>
  <c r="F93"/>
  <c r="H93" s="1"/>
  <c r="F94"/>
  <c r="F95"/>
  <c r="H95" s="1"/>
  <c r="F96"/>
  <c r="H96" s="1"/>
  <c r="F4"/>
  <c r="H4" s="1"/>
</calcChain>
</file>

<file path=xl/sharedStrings.xml><?xml version="1.0" encoding="utf-8"?>
<sst xmlns="http://schemas.openxmlformats.org/spreadsheetml/2006/main" count="307" uniqueCount="204">
  <si>
    <t>L.p.</t>
  </si>
  <si>
    <t>Opis elementów składowych zamówienia</t>
  </si>
  <si>
    <t>Jm</t>
  </si>
  <si>
    <t>Zapotrzebowanie</t>
  </si>
  <si>
    <t>1.</t>
  </si>
  <si>
    <t>Blok listowy A4 50 k kratka</t>
  </si>
  <si>
    <t>Szt.</t>
  </si>
  <si>
    <t>2.</t>
  </si>
  <si>
    <t>Blok listowy A5 50 k kratka</t>
  </si>
  <si>
    <t>3.</t>
  </si>
  <si>
    <t>Papier kancelaryjny A3 op. 250k kratka</t>
  </si>
  <si>
    <t>Op.</t>
  </si>
  <si>
    <t>4.</t>
  </si>
  <si>
    <t>Skoroszyt papierowy A-4</t>
  </si>
  <si>
    <t>5.</t>
  </si>
  <si>
    <t>Skoroszyt z zawieszką A-4 papierowy</t>
  </si>
  <si>
    <t>6.</t>
  </si>
  <si>
    <t>Rolka offsetowa kasowa 57 mm, dł 25m (do maszyn do liczenia)</t>
  </si>
  <si>
    <t>7.</t>
  </si>
  <si>
    <t>Teczka biurowa wiązana tekturowa</t>
  </si>
  <si>
    <t>8.</t>
  </si>
  <si>
    <t>Zeszyt A-5 32k. kratka miękka oprawa</t>
  </si>
  <si>
    <t>9.</t>
  </si>
  <si>
    <t>Zeszyt A- 5 60k. kratka miękka oprawa</t>
  </si>
  <si>
    <t>10.</t>
  </si>
  <si>
    <t>Zeszyt A-5 80 k. kratka miękka oprawa</t>
  </si>
  <si>
    <t>11.</t>
  </si>
  <si>
    <t>Zeszyt 96k. twarda oprawa A4 kratka</t>
  </si>
  <si>
    <t>12.</t>
  </si>
  <si>
    <t>Kalka ołówkowa A4 - 50k.</t>
  </si>
  <si>
    <t>13.</t>
  </si>
  <si>
    <t>Koperta aktowa A4 250 szt. biała</t>
  </si>
  <si>
    <t>14.</t>
  </si>
  <si>
    <t>Koperta aktowa A4 250 szt. szara</t>
  </si>
  <si>
    <t>15.</t>
  </si>
  <si>
    <t>Koperta półaktowa A5 500 szt. biała</t>
  </si>
  <si>
    <t>16.</t>
  </si>
  <si>
    <t>Koperta półaktowa A5 500 szt. szara</t>
  </si>
  <si>
    <t>17.</t>
  </si>
  <si>
    <t>Koperta biała C6 x 1000 szt.</t>
  </si>
  <si>
    <t>18.</t>
  </si>
  <si>
    <t>Ryz</t>
  </si>
  <si>
    <t>19.</t>
  </si>
  <si>
    <t>Papier ksero A3 (ryza 500) 80g/m białość CIE 153 POLspeed</t>
  </si>
  <si>
    <t>20.</t>
  </si>
  <si>
    <t>Linijka 30 cm</t>
  </si>
  <si>
    <t>21.</t>
  </si>
  <si>
    <t>Obwoluta na dokumenty A4 miękka (op=100 szt.) kryształ 50 mikronów krystaliczna do wpinania do segregatora</t>
  </si>
  <si>
    <t>22.</t>
  </si>
  <si>
    <t>Obwoluta na dokumenty A4 twarda</t>
  </si>
  <si>
    <t>Wartość łączna brutto  kol.6+(kol.6 x kol.7)</t>
  </si>
  <si>
    <t>23.</t>
  </si>
  <si>
    <t>24.</t>
  </si>
  <si>
    <t>Dziurkacz biurowy o zdolności dziurkowania do 15 kartek</t>
  </si>
  <si>
    <t>25.</t>
  </si>
  <si>
    <t>Rolka termiczna 80/30</t>
  </si>
  <si>
    <t>26.</t>
  </si>
  <si>
    <t>27.</t>
  </si>
  <si>
    <t>Korektor w piórze z metalową końcówką</t>
  </si>
  <si>
    <t>28.</t>
  </si>
  <si>
    <t>Korektor w pędzelku</t>
  </si>
  <si>
    <t>29.</t>
  </si>
  <si>
    <t>30.</t>
  </si>
  <si>
    <t>Ołówek zwykły z gumką</t>
  </si>
  <si>
    <t>31.</t>
  </si>
  <si>
    <t>Zszywacz metalowy zszywający minimum 30kartek na zszywki 24/6 i 26/6 głębokość kartek 60mm np. Deli</t>
  </si>
  <si>
    <t>32.</t>
  </si>
  <si>
    <t>Zakreślacze różne kolory ( 10 kolorów do wyboru )</t>
  </si>
  <si>
    <t>33.</t>
  </si>
  <si>
    <t>Poduszka do pieczątek</t>
  </si>
  <si>
    <t>34.</t>
  </si>
  <si>
    <t>Spinacze biurowy 50mm /100szt</t>
  </si>
  <si>
    <t>35.</t>
  </si>
  <si>
    <t>Spinacze biurowy 28mm /100szt</t>
  </si>
  <si>
    <t>36.</t>
  </si>
  <si>
    <t>Taśma bezbarwna klejąca 2,4 cm</t>
  </si>
  <si>
    <t>37.</t>
  </si>
  <si>
    <t>Spinacz krzyżowy 41mm/50szt</t>
  </si>
  <si>
    <t>38.</t>
  </si>
  <si>
    <t>Tusz do stempli polimerowych i kauczukowych czarny, czerwony</t>
  </si>
  <si>
    <t>39.</t>
  </si>
  <si>
    <t>Gumka do mazania</t>
  </si>
  <si>
    <t>40.</t>
  </si>
  <si>
    <t>Zszywki 24/6 zszywające minimum 30kartek ostrzone, wysoka jakość i trwałość /1000szt/ „Deli”</t>
  </si>
  <si>
    <t>41.</t>
  </si>
  <si>
    <t>Zszywki specjalistyczna 23/13 1000szt</t>
  </si>
  <si>
    <t>42.</t>
  </si>
  <si>
    <t>Zszywki standard 23/8, 26/6, 23/10 1000szt</t>
  </si>
  <si>
    <t>43.</t>
  </si>
  <si>
    <t>Nożyczki biurowe plastikowa rączka, ostrze ze stali nierdzewnej, dł ok. 25cm</t>
  </si>
  <si>
    <t>44.</t>
  </si>
  <si>
    <t>Teczka plastikowa wiązana</t>
  </si>
  <si>
    <t>45.</t>
  </si>
  <si>
    <t>Teczka kopertowa skrzydłowa FCK z gumką (różne kolory)</t>
  </si>
  <si>
    <t>46.</t>
  </si>
  <si>
    <t>SHARPIE marker permanentny Fine</t>
  </si>
  <si>
    <t>47.</t>
  </si>
  <si>
    <t>Grzbiet plastikowy do bindowania Ø 8mm, op=100szt</t>
  </si>
  <si>
    <t>48.</t>
  </si>
  <si>
    <t>Grzbiet plastikowy do bindowania Ø 10mm, op=100szt</t>
  </si>
  <si>
    <t>49.</t>
  </si>
  <si>
    <t>Grzbiet plastikowy do bindowania Ø 12,5mm, op=100szt</t>
  </si>
  <si>
    <t>50.</t>
  </si>
  <si>
    <t>Grzbiet plastikowy do bindowania Ø 14mm, op=100szt</t>
  </si>
  <si>
    <t>51.</t>
  </si>
  <si>
    <t>52.</t>
  </si>
  <si>
    <t>53.</t>
  </si>
  <si>
    <t>Listwy wsuwane 6 mm z jednym zaokrąglonym rogiem, 25 kartek do oprawienia. Op=50 szt.</t>
  </si>
  <si>
    <t>54.</t>
  </si>
  <si>
    <t>Listwy wsuwane 9 mm z jednym zaokrąglonym rogiem, 50 kartek do oprawienia. Op=50 szt.</t>
  </si>
  <si>
    <t>55.</t>
  </si>
  <si>
    <t>Folia do bindowania, op=100szt</t>
  </si>
  <si>
    <t>56.</t>
  </si>
  <si>
    <t>Okładka do bindowania, op=100szt</t>
  </si>
  <si>
    <t>57.</t>
  </si>
  <si>
    <t>Skorowidz A-4</t>
  </si>
  <si>
    <t>58.</t>
  </si>
  <si>
    <t>Segregator z mech. A4 kolorowy 7,5 cm</t>
  </si>
  <si>
    <t>59.</t>
  </si>
  <si>
    <t>Segregator z mech. A4 kolorowy 5 cm</t>
  </si>
  <si>
    <t>60.</t>
  </si>
  <si>
    <t>Segregator z mech. A5 kolorowy 7,5 cm</t>
  </si>
  <si>
    <t>61.</t>
  </si>
  <si>
    <t>Pinezka tablicowa, op=100szt</t>
  </si>
  <si>
    <t>62.</t>
  </si>
  <si>
    <t>Szpilka tablicowa, op=100szt</t>
  </si>
  <si>
    <t>63.</t>
  </si>
  <si>
    <t>Teczka wiązana A4 poszerzana wykonana z tektury o gramaturze 400 g/m³, szerokość grzbietu i wewnętrznych zakładek min. 10 cm, oklejona na grzbiecie i zakładkach materiałem tekstylnym (który nie snuje się na końcach, nie odkleja się), sznurki do wiązania o dł. 30 cm, szerokość teczki po rozłożeniu min. 75 cm - do archiwizacji historii chorób</t>
  </si>
  <si>
    <t>64.</t>
  </si>
  <si>
    <t>65.</t>
  </si>
  <si>
    <t>Koperty małe C-6 z okienkiem po prawej stronie</t>
  </si>
  <si>
    <t>66.</t>
  </si>
  <si>
    <t>Papier kolor ksero (ryza 500, gram. 80, kolor żółty, zielony, różowy)</t>
  </si>
  <si>
    <t>67.</t>
  </si>
  <si>
    <t>Teczka z klipem PCV zamykana A4 grzbiet elastyczny z folii (różne kolory)</t>
  </si>
  <si>
    <t>68.</t>
  </si>
  <si>
    <t>Deska PCV z klipem A4(różne kolory)</t>
  </si>
  <si>
    <t>69.</t>
  </si>
  <si>
    <t>Koperta szara 250 mm x 176 mm</t>
  </si>
  <si>
    <t>70.</t>
  </si>
  <si>
    <t>Długopis czerwony, niebieski, zielony</t>
  </si>
  <si>
    <t>71.</t>
  </si>
  <si>
    <t>Szuflada/półka na biurko A4 wykonana z trwałego polistyrenu różne kolory</t>
  </si>
  <si>
    <t>72.</t>
  </si>
  <si>
    <t>Płyta DVD + koperta</t>
  </si>
  <si>
    <t>73.</t>
  </si>
  <si>
    <t>Skoroszyt plastikowy z zawieszką</t>
  </si>
  <si>
    <t>74.</t>
  </si>
  <si>
    <t>75.</t>
  </si>
  <si>
    <t>Klip biurowy metalowy 51mm/12szt</t>
  </si>
  <si>
    <t>76.</t>
  </si>
  <si>
    <t>Klip biurowy metalowy 15mm/12szt</t>
  </si>
  <si>
    <t>77.</t>
  </si>
  <si>
    <t>Klip biurowy metalowy 25mm/12szt</t>
  </si>
  <si>
    <t>78.</t>
  </si>
  <si>
    <t>Taśma pakowa klejąca brązowa 48x60</t>
  </si>
  <si>
    <t>79.</t>
  </si>
  <si>
    <t>Rolka 57 mm termiczna, dł 30m emerson do kasy fiskalnej</t>
  </si>
  <si>
    <t>80.</t>
  </si>
  <si>
    <t>Rozszywacz</t>
  </si>
  <si>
    <t>81.</t>
  </si>
  <si>
    <t>Płyta Omega 700 MB z matową powierzchnią do nadruku (op.=100 szt.)</t>
  </si>
  <si>
    <t>82.</t>
  </si>
  <si>
    <t>83.</t>
  </si>
  <si>
    <t>Folia laminacyjna A4 (160,2 x 80 micron) op=100 szt</t>
  </si>
  <si>
    <t>84.</t>
  </si>
  <si>
    <t>Folia laminacyjna A3 (160, 2 x 80 micron) op=100 szt</t>
  </si>
  <si>
    <t>85.</t>
  </si>
  <si>
    <t>Folia laminacyjna A5 (200,2x 100 micron) op=100 szt</t>
  </si>
  <si>
    <t>86.</t>
  </si>
  <si>
    <t>Folia laminacyjna 60 x 95mm (500,2 x 250 micron) op=100 szt</t>
  </si>
  <si>
    <t>87.</t>
  </si>
  <si>
    <t>88.</t>
  </si>
  <si>
    <t>Koperta na płyty Omega z okienkiem (op. = 100 szt.)</t>
  </si>
  <si>
    <t>89.</t>
  </si>
  <si>
    <t>90.</t>
  </si>
  <si>
    <t>91.</t>
  </si>
  <si>
    <t>Razem</t>
  </si>
  <si>
    <t>Dziurkacz biurowy z wysuwaną podziałką do kartek (dziurkuje min. 30 kartek)</t>
  </si>
  <si>
    <t>92.</t>
  </si>
  <si>
    <t>93.</t>
  </si>
  <si>
    <t>Zszywki RAPID Super Strong 26/8+a'1000</t>
  </si>
  <si>
    <t>Teczka skoroszytowa z plastikowymi wąsami, mieści 800kartek, możliwość regulacji szerokości grzbietu, przechowywania dokumentów w koszulkach.</t>
  </si>
  <si>
    <t>Teczka skoroszytowa z plastikowymi wąsami, rozszerza się do max 45 mm, możliwość regulacji szerokości grzbietu, przechowywania dokumentów w koszulkach.</t>
  </si>
  <si>
    <t>Zwilżacz biurowy z gliceryną</t>
  </si>
  <si>
    <t>Marker wodoodporny z okr. końcówką; kolor: czarny i czerwony</t>
  </si>
  <si>
    <t>Koperta B4 rozszerzana z denkiem; szara, biała</t>
  </si>
  <si>
    <t>Producent</t>
  </si>
  <si>
    <t>Cena jednostkowa netto</t>
  </si>
  <si>
    <t>Wartość łączna netto kol.4 x kol.5</t>
  </si>
  <si>
    <t>Długopis żelowy tradycyjny ze skuwką, grubość linii pisania max 0,3mm, kolor niebieski, długość pisania min. 800m</t>
  </si>
  <si>
    <t>Grzbiet plastikowy do bindowania Ø 32mm,</t>
  </si>
  <si>
    <t>Grzbiet plastikowy do bindowania Ø 45mm,</t>
  </si>
  <si>
    <t>Klej roślinny w tubie biały</t>
  </si>
  <si>
    <r>
      <t>Skoroszyt A4 wykonany z grubego kartonu min. 400g/m</t>
    </r>
    <r>
      <rPr>
        <vertAlign val="superscript"/>
        <sz val="10"/>
        <color theme="1"/>
        <rFont val="Times New Roman"/>
        <family val="1"/>
        <charset val="238"/>
      </rPr>
      <t>2</t>
    </r>
    <r>
      <rPr>
        <sz val="10"/>
        <color theme="1"/>
        <rFont val="Times New Roman"/>
        <family val="1"/>
        <charset val="238"/>
      </rPr>
      <t>, wewnątrz metalowy wąs umieszczony w dodatkowym pasku tektury zwiększającym jego wytrzymałość, bez nadruku</t>
    </r>
  </si>
  <si>
    <t>Skoroszyt plastikowy A-4</t>
  </si>
  <si>
    <t>Spray do czyszczenia ekranów 250 ml</t>
  </si>
  <si>
    <t>szt</t>
  </si>
  <si>
    <t>Taśma klejąca dwustronna 5 cm</t>
  </si>
  <si>
    <t>Stawka podatku VAT [%] liczba</t>
  </si>
  <si>
    <t>Teczka z gumką Soft, wykonana z tektury barwiona powlekana folią polipropylenową, różne kolory</t>
  </si>
  <si>
    <t>Część 1</t>
  </si>
  <si>
    <t>Część 2</t>
  </si>
  <si>
    <r>
      <t xml:space="preserve">Papier ksero A4 (ryza 500) 80g/m białość CIE 153 POLspeed lub </t>
    </r>
    <r>
      <rPr>
        <sz val="10"/>
        <color theme="1"/>
        <rFont val="Times New Roman"/>
        <family val="1"/>
        <charset val="238"/>
      </rPr>
      <t>MM Flow Everyday</t>
    </r>
    <r>
      <rPr>
        <sz val="10"/>
        <color rgb="FF000000"/>
        <rFont val="Times New Roman"/>
        <family val="1"/>
        <charset val="238"/>
      </rPr>
      <t xml:space="preserve"> A4 80g/m CIE 146 lub Optitext A4 80g/m CIE 146</t>
    </r>
  </si>
</sst>
</file>

<file path=xl/styles.xml><?xml version="1.0" encoding="utf-8"?>
<styleSheet xmlns="http://schemas.openxmlformats.org/spreadsheetml/2006/main">
  <numFmts count="1">
    <numFmt numFmtId="164" formatCode="#,##0.00\ &quot;zł&quot;"/>
  </numFmts>
  <fonts count="9">
    <font>
      <sz val="11"/>
      <color theme="1"/>
      <name val="Czcionka tekstu podstawowego"/>
      <family val="2"/>
      <charset val="238"/>
    </font>
    <font>
      <b/>
      <i/>
      <sz val="9"/>
      <color rgb="FF000000"/>
      <name val="Times New Roman"/>
      <family val="1"/>
      <charset val="238"/>
    </font>
    <font>
      <b/>
      <i/>
      <sz val="8"/>
      <color rgb="FF000000"/>
      <name val="Times New Roman"/>
      <family val="1"/>
      <charset val="238"/>
    </font>
    <font>
      <sz val="10"/>
      <color theme="1"/>
      <name val="Times New Roman"/>
      <family val="1"/>
      <charset val="238"/>
    </font>
    <font>
      <vertAlign val="superscript"/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i/>
      <sz val="10"/>
      <color rgb="FF000000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b/>
      <sz val="10"/>
      <color rgb="FF00000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left" wrapText="1"/>
    </xf>
    <xf numFmtId="0" fontId="5" fillId="0" borderId="1" xfId="0" applyFont="1" applyBorder="1" applyAlignment="1">
      <alignment horizontal="left" wrapText="1"/>
    </xf>
    <xf numFmtId="0" fontId="5" fillId="0" borderId="2" xfId="0" applyFont="1" applyBorder="1" applyAlignment="1">
      <alignment horizontal="left" wrapText="1"/>
    </xf>
    <xf numFmtId="0" fontId="2" fillId="2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center" vertical="center" wrapText="1"/>
    </xf>
    <xf numFmtId="164" fontId="7" fillId="3" borderId="1" xfId="0" applyNumberFormat="1" applyFont="1" applyFill="1" applyBorder="1" applyAlignment="1">
      <alignment horizontal="center" vertical="center" wrapText="1"/>
    </xf>
    <xf numFmtId="164" fontId="6" fillId="3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wrapText="1"/>
    </xf>
    <xf numFmtId="0" fontId="8" fillId="0" borderId="2" xfId="0" applyFont="1" applyBorder="1" applyAlignment="1">
      <alignment horizontal="left" wrapText="1"/>
    </xf>
    <xf numFmtId="0" fontId="7" fillId="3" borderId="4" xfId="0" applyFont="1" applyFill="1" applyBorder="1" applyAlignment="1">
      <alignment horizontal="center" vertical="center" wrapText="1"/>
    </xf>
    <xf numFmtId="164" fontId="7" fillId="3" borderId="4" xfId="0" applyNumberFormat="1" applyFont="1" applyFill="1" applyBorder="1" applyAlignment="1">
      <alignment horizontal="center" vertical="center" wrapText="1"/>
    </xf>
    <xf numFmtId="164" fontId="7" fillId="3" borderId="1" xfId="0" applyNumberFormat="1" applyFont="1" applyFill="1" applyBorder="1" applyAlignment="1">
      <alignment horizontal="right" vertical="center" wrapText="1"/>
    </xf>
    <xf numFmtId="164" fontId="7" fillId="3" borderId="4" xfId="0" applyNumberFormat="1" applyFont="1" applyFill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right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right" vertical="center" wrapText="1"/>
    </xf>
    <xf numFmtId="3" fontId="3" fillId="0" borderId="4" xfId="0" applyNumberFormat="1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right" vertical="center" wrapText="1"/>
    </xf>
    <xf numFmtId="164" fontId="5" fillId="0" borderId="5" xfId="0" applyNumberFormat="1" applyFont="1" applyBorder="1" applyAlignment="1">
      <alignment horizontal="right" vertical="center" wrapText="1"/>
    </xf>
    <xf numFmtId="164" fontId="5" fillId="0" borderId="3" xfId="0" applyNumberFormat="1" applyFont="1" applyBorder="1" applyAlignment="1">
      <alignment horizontal="right" vertical="center" wrapText="1"/>
    </xf>
    <xf numFmtId="0" fontId="5" fillId="0" borderId="3" xfId="0" applyFont="1" applyBorder="1" applyAlignment="1">
      <alignment horizontal="right" vertical="center" wrapText="1"/>
    </xf>
    <xf numFmtId="0" fontId="8" fillId="0" borderId="2" xfId="0" applyFont="1" applyBorder="1" applyAlignment="1">
      <alignment horizontal="right" vertical="center" wrapText="1"/>
    </xf>
    <xf numFmtId="0" fontId="8" fillId="0" borderId="5" xfId="0" applyFont="1" applyBorder="1" applyAlignment="1">
      <alignment horizontal="right" vertical="center" wrapText="1"/>
    </xf>
    <xf numFmtId="164" fontId="8" fillId="0" borderId="5" xfId="0" applyNumberFormat="1" applyFont="1" applyBorder="1" applyAlignment="1">
      <alignment horizontal="right" vertical="center" wrapText="1"/>
    </xf>
    <xf numFmtId="164" fontId="8" fillId="0" borderId="2" xfId="0" applyNumberFormat="1" applyFont="1" applyBorder="1" applyAlignment="1">
      <alignment horizontal="right" vertical="center" wrapText="1"/>
    </xf>
    <xf numFmtId="164" fontId="8" fillId="0" borderId="3" xfId="0" applyNumberFormat="1" applyFont="1" applyBorder="1" applyAlignment="1">
      <alignment horizontal="right" vertical="center" wrapText="1"/>
    </xf>
  </cellXfs>
  <cellStyles count="1">
    <cellStyle name="Normalny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97"/>
  <sheetViews>
    <sheetView tabSelected="1" workbookViewId="0">
      <selection activeCell="L8" sqref="L8"/>
    </sheetView>
  </sheetViews>
  <sheetFormatPr defaultRowHeight="14.25"/>
  <cols>
    <col min="1" max="1" width="3.5" customWidth="1"/>
    <col min="2" max="2" width="45.875" customWidth="1"/>
  </cols>
  <sheetData>
    <row r="1" spans="1:9">
      <c r="A1" t="s">
        <v>201</v>
      </c>
    </row>
    <row r="2" spans="1:9" ht="60">
      <c r="A2" s="1" t="s">
        <v>0</v>
      </c>
      <c r="B2" s="1" t="s">
        <v>1</v>
      </c>
      <c r="C2" s="1" t="s">
        <v>2</v>
      </c>
      <c r="D2" s="1" t="s">
        <v>3</v>
      </c>
      <c r="E2" s="1" t="s">
        <v>188</v>
      </c>
      <c r="F2" s="1" t="s">
        <v>189</v>
      </c>
      <c r="G2" s="1" t="s">
        <v>199</v>
      </c>
      <c r="H2" s="1" t="s">
        <v>50</v>
      </c>
      <c r="I2" s="1" t="s">
        <v>187</v>
      </c>
    </row>
    <row r="3" spans="1:9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</row>
    <row r="4" spans="1:9">
      <c r="A4" s="3" t="s">
        <v>4</v>
      </c>
      <c r="B4" s="4" t="s">
        <v>5</v>
      </c>
      <c r="C4" s="19" t="s">
        <v>6</v>
      </c>
      <c r="D4" s="19">
        <v>100</v>
      </c>
      <c r="E4" s="20">
        <v>0</v>
      </c>
      <c r="F4" s="20">
        <f>ROUND(D4*E4,2)</f>
        <v>0</v>
      </c>
      <c r="G4" s="21"/>
      <c r="H4" s="20">
        <f>ROUND(F4+(F4*G4/100),2)</f>
        <v>0</v>
      </c>
      <c r="I4" s="19"/>
    </row>
    <row r="5" spans="1:9">
      <c r="A5" s="3" t="s">
        <v>7</v>
      </c>
      <c r="B5" s="4" t="s">
        <v>8</v>
      </c>
      <c r="C5" s="19" t="s">
        <v>6</v>
      </c>
      <c r="D5" s="19">
        <v>80</v>
      </c>
      <c r="E5" s="20">
        <v>0</v>
      </c>
      <c r="F5" s="20">
        <f t="shared" ref="F5:F68" si="0">ROUND(D5*E5,2)</f>
        <v>0</v>
      </c>
      <c r="G5" s="21"/>
      <c r="H5" s="20">
        <f t="shared" ref="H5:H68" si="1">ROUND(F5+(F5*G5/100),2)</f>
        <v>0</v>
      </c>
      <c r="I5" s="19"/>
    </row>
    <row r="6" spans="1:9">
      <c r="A6" s="3" t="s">
        <v>9</v>
      </c>
      <c r="B6" s="4" t="s">
        <v>136</v>
      </c>
      <c r="C6" s="19" t="s">
        <v>6</v>
      </c>
      <c r="D6" s="19">
        <v>100</v>
      </c>
      <c r="E6" s="20">
        <v>0</v>
      </c>
      <c r="F6" s="20">
        <f t="shared" si="0"/>
        <v>0</v>
      </c>
      <c r="G6" s="21"/>
      <c r="H6" s="20">
        <f t="shared" si="1"/>
        <v>0</v>
      </c>
      <c r="I6" s="19"/>
    </row>
    <row r="7" spans="1:9">
      <c r="A7" s="3" t="s">
        <v>12</v>
      </c>
      <c r="B7" s="4" t="s">
        <v>140</v>
      </c>
      <c r="C7" s="19" t="s">
        <v>6</v>
      </c>
      <c r="D7" s="19">
        <v>1000</v>
      </c>
      <c r="E7" s="20">
        <v>0</v>
      </c>
      <c r="F7" s="20">
        <f t="shared" si="0"/>
        <v>0</v>
      </c>
      <c r="G7" s="21"/>
      <c r="H7" s="20">
        <f t="shared" si="1"/>
        <v>0</v>
      </c>
      <c r="I7" s="19"/>
    </row>
    <row r="8" spans="1:9" ht="25.5">
      <c r="A8" s="3" t="s">
        <v>14</v>
      </c>
      <c r="B8" s="4" t="s">
        <v>190</v>
      </c>
      <c r="C8" s="19" t="s">
        <v>6</v>
      </c>
      <c r="D8" s="19">
        <v>100</v>
      </c>
      <c r="E8" s="20">
        <v>0</v>
      </c>
      <c r="F8" s="20">
        <f t="shared" si="0"/>
        <v>0</v>
      </c>
      <c r="G8" s="21"/>
      <c r="H8" s="20">
        <f t="shared" si="1"/>
        <v>0</v>
      </c>
      <c r="I8" s="19"/>
    </row>
    <row r="9" spans="1:9">
      <c r="A9" s="3" t="s">
        <v>16</v>
      </c>
      <c r="B9" s="4" t="s">
        <v>53</v>
      </c>
      <c r="C9" s="19" t="s">
        <v>6</v>
      </c>
      <c r="D9" s="19">
        <v>15</v>
      </c>
      <c r="E9" s="20">
        <v>0</v>
      </c>
      <c r="F9" s="20">
        <f t="shared" si="0"/>
        <v>0</v>
      </c>
      <c r="G9" s="21"/>
      <c r="H9" s="20">
        <f t="shared" si="1"/>
        <v>0</v>
      </c>
      <c r="I9" s="19"/>
    </row>
    <row r="10" spans="1:9" ht="25.5">
      <c r="A10" s="3" t="s">
        <v>18</v>
      </c>
      <c r="B10" s="4" t="s">
        <v>178</v>
      </c>
      <c r="C10" s="19" t="s">
        <v>6</v>
      </c>
      <c r="D10" s="19">
        <v>1</v>
      </c>
      <c r="E10" s="20">
        <v>0</v>
      </c>
      <c r="F10" s="20">
        <f t="shared" si="0"/>
        <v>0</v>
      </c>
      <c r="G10" s="21"/>
      <c r="H10" s="20">
        <f t="shared" si="1"/>
        <v>0</v>
      </c>
      <c r="I10" s="19"/>
    </row>
    <row r="11" spans="1:9">
      <c r="A11" s="3" t="s">
        <v>20</v>
      </c>
      <c r="B11" s="4" t="s">
        <v>111</v>
      </c>
      <c r="C11" s="19" t="s">
        <v>11</v>
      </c>
      <c r="D11" s="19">
        <v>4</v>
      </c>
      <c r="E11" s="20">
        <v>0</v>
      </c>
      <c r="F11" s="20">
        <f t="shared" si="0"/>
        <v>0</v>
      </c>
      <c r="G11" s="21"/>
      <c r="H11" s="20">
        <f t="shared" si="1"/>
        <v>0</v>
      </c>
      <c r="I11" s="19"/>
    </row>
    <row r="12" spans="1:9">
      <c r="A12" s="3" t="s">
        <v>22</v>
      </c>
      <c r="B12" s="4" t="s">
        <v>170</v>
      </c>
      <c r="C12" s="19" t="s">
        <v>11</v>
      </c>
      <c r="D12" s="19">
        <v>2</v>
      </c>
      <c r="E12" s="20">
        <v>0</v>
      </c>
      <c r="F12" s="20">
        <f t="shared" si="0"/>
        <v>0</v>
      </c>
      <c r="G12" s="21"/>
      <c r="H12" s="20">
        <f t="shared" si="1"/>
        <v>0</v>
      </c>
      <c r="I12" s="19"/>
    </row>
    <row r="13" spans="1:9">
      <c r="A13" s="3" t="s">
        <v>24</v>
      </c>
      <c r="B13" s="4" t="s">
        <v>166</v>
      </c>
      <c r="C13" s="19" t="s">
        <v>11</v>
      </c>
      <c r="D13" s="19">
        <v>1</v>
      </c>
      <c r="E13" s="20">
        <v>0</v>
      </c>
      <c r="F13" s="20">
        <f t="shared" si="0"/>
        <v>0</v>
      </c>
      <c r="G13" s="21"/>
      <c r="H13" s="20">
        <f t="shared" si="1"/>
        <v>0</v>
      </c>
      <c r="I13" s="19"/>
    </row>
    <row r="14" spans="1:9">
      <c r="A14" s="3" t="s">
        <v>26</v>
      </c>
      <c r="B14" s="4" t="s">
        <v>164</v>
      </c>
      <c r="C14" s="19" t="s">
        <v>11</v>
      </c>
      <c r="D14" s="19">
        <v>5</v>
      </c>
      <c r="E14" s="20">
        <v>0</v>
      </c>
      <c r="F14" s="20">
        <f t="shared" si="0"/>
        <v>0</v>
      </c>
      <c r="G14" s="21"/>
      <c r="H14" s="20">
        <f t="shared" si="1"/>
        <v>0</v>
      </c>
      <c r="I14" s="19"/>
    </row>
    <row r="15" spans="1:9">
      <c r="A15" s="3" t="s">
        <v>28</v>
      </c>
      <c r="B15" s="4" t="s">
        <v>168</v>
      </c>
      <c r="C15" s="19" t="s">
        <v>11</v>
      </c>
      <c r="D15" s="19">
        <v>2</v>
      </c>
      <c r="E15" s="20">
        <v>0</v>
      </c>
      <c r="F15" s="20">
        <f t="shared" si="0"/>
        <v>0</v>
      </c>
      <c r="G15" s="21"/>
      <c r="H15" s="20">
        <f t="shared" si="1"/>
        <v>0</v>
      </c>
      <c r="I15" s="19"/>
    </row>
    <row r="16" spans="1:9">
      <c r="A16" s="3" t="s">
        <v>30</v>
      </c>
      <c r="B16" s="4" t="s">
        <v>99</v>
      </c>
      <c r="C16" s="19" t="s">
        <v>11</v>
      </c>
      <c r="D16" s="19">
        <v>3</v>
      </c>
      <c r="E16" s="20">
        <v>0</v>
      </c>
      <c r="F16" s="20">
        <f t="shared" si="0"/>
        <v>0</v>
      </c>
      <c r="G16" s="21"/>
      <c r="H16" s="20">
        <f t="shared" si="1"/>
        <v>0</v>
      </c>
      <c r="I16" s="19"/>
    </row>
    <row r="17" spans="1:9">
      <c r="A17" s="3" t="s">
        <v>32</v>
      </c>
      <c r="B17" s="4" t="s">
        <v>101</v>
      </c>
      <c r="C17" s="19" t="s">
        <v>11</v>
      </c>
      <c r="D17" s="19">
        <v>3</v>
      </c>
      <c r="E17" s="20">
        <v>0</v>
      </c>
      <c r="F17" s="20">
        <f t="shared" si="0"/>
        <v>0</v>
      </c>
      <c r="G17" s="21"/>
      <c r="H17" s="20">
        <f t="shared" si="1"/>
        <v>0</v>
      </c>
      <c r="I17" s="19"/>
    </row>
    <row r="18" spans="1:9">
      <c r="A18" s="3" t="s">
        <v>34</v>
      </c>
      <c r="B18" s="4" t="s">
        <v>103</v>
      </c>
      <c r="C18" s="19" t="s">
        <v>11</v>
      </c>
      <c r="D18" s="19">
        <v>2</v>
      </c>
      <c r="E18" s="20">
        <v>0</v>
      </c>
      <c r="F18" s="20">
        <f t="shared" si="0"/>
        <v>0</v>
      </c>
      <c r="G18" s="21"/>
      <c r="H18" s="20">
        <f t="shared" si="1"/>
        <v>0</v>
      </c>
      <c r="I18" s="19"/>
    </row>
    <row r="19" spans="1:9">
      <c r="A19" s="3" t="s">
        <v>36</v>
      </c>
      <c r="B19" s="4" t="s">
        <v>191</v>
      </c>
      <c r="C19" s="19" t="s">
        <v>6</v>
      </c>
      <c r="D19" s="19">
        <v>30</v>
      </c>
      <c r="E19" s="20">
        <v>0</v>
      </c>
      <c r="F19" s="20">
        <f t="shared" si="0"/>
        <v>0</v>
      </c>
      <c r="G19" s="21"/>
      <c r="H19" s="20">
        <f t="shared" si="1"/>
        <v>0</v>
      </c>
      <c r="I19" s="19"/>
    </row>
    <row r="20" spans="1:9">
      <c r="A20" s="3" t="s">
        <v>38</v>
      </c>
      <c r="B20" s="4" t="s">
        <v>192</v>
      </c>
      <c r="C20" s="19" t="s">
        <v>6</v>
      </c>
      <c r="D20" s="19">
        <v>15</v>
      </c>
      <c r="E20" s="20">
        <v>0</v>
      </c>
      <c r="F20" s="20">
        <f t="shared" si="0"/>
        <v>0</v>
      </c>
      <c r="G20" s="21"/>
      <c r="H20" s="20">
        <f t="shared" si="1"/>
        <v>0</v>
      </c>
      <c r="I20" s="19"/>
    </row>
    <row r="21" spans="1:9">
      <c r="A21" s="3" t="s">
        <v>40</v>
      </c>
      <c r="B21" s="4" t="s">
        <v>97</v>
      </c>
      <c r="C21" s="19" t="s">
        <v>11</v>
      </c>
      <c r="D21" s="19">
        <v>3</v>
      </c>
      <c r="E21" s="20">
        <v>0</v>
      </c>
      <c r="F21" s="20">
        <f t="shared" si="0"/>
        <v>0</v>
      </c>
      <c r="G21" s="21"/>
      <c r="H21" s="20">
        <f t="shared" si="1"/>
        <v>0</v>
      </c>
      <c r="I21" s="19"/>
    </row>
    <row r="22" spans="1:9">
      <c r="A22" s="3" t="s">
        <v>42</v>
      </c>
      <c r="B22" s="4" t="s">
        <v>81</v>
      </c>
      <c r="C22" s="19" t="s">
        <v>6</v>
      </c>
      <c r="D22" s="19">
        <v>50</v>
      </c>
      <c r="E22" s="20">
        <v>0</v>
      </c>
      <c r="F22" s="20">
        <f t="shared" si="0"/>
        <v>0</v>
      </c>
      <c r="G22" s="21"/>
      <c r="H22" s="20">
        <f t="shared" si="1"/>
        <v>0</v>
      </c>
      <c r="I22" s="19"/>
    </row>
    <row r="23" spans="1:9">
      <c r="A23" s="3" t="s">
        <v>44</v>
      </c>
      <c r="B23" s="4" t="s">
        <v>29</v>
      </c>
      <c r="C23" s="19" t="s">
        <v>11</v>
      </c>
      <c r="D23" s="19">
        <v>1</v>
      </c>
      <c r="E23" s="20">
        <v>0</v>
      </c>
      <c r="F23" s="20">
        <f t="shared" si="0"/>
        <v>0</v>
      </c>
      <c r="G23" s="21"/>
      <c r="H23" s="20">
        <f t="shared" si="1"/>
        <v>0</v>
      </c>
      <c r="I23" s="19"/>
    </row>
    <row r="24" spans="1:9">
      <c r="A24" s="3" t="s">
        <v>46</v>
      </c>
      <c r="B24" s="4" t="s">
        <v>193</v>
      </c>
      <c r="C24" s="19" t="s">
        <v>6</v>
      </c>
      <c r="D24" s="19">
        <v>40</v>
      </c>
      <c r="E24" s="20">
        <v>0</v>
      </c>
      <c r="F24" s="20">
        <f t="shared" si="0"/>
        <v>0</v>
      </c>
      <c r="G24" s="21"/>
      <c r="H24" s="20">
        <f t="shared" si="1"/>
        <v>0</v>
      </c>
      <c r="I24" s="19"/>
    </row>
    <row r="25" spans="1:9">
      <c r="A25" s="3" t="s">
        <v>48</v>
      </c>
      <c r="B25" s="4" t="s">
        <v>151</v>
      </c>
      <c r="C25" s="19" t="s">
        <v>11</v>
      </c>
      <c r="D25" s="19">
        <v>6</v>
      </c>
      <c r="E25" s="20">
        <v>0</v>
      </c>
      <c r="F25" s="20">
        <f t="shared" si="0"/>
        <v>0</v>
      </c>
      <c r="G25" s="21"/>
      <c r="H25" s="20">
        <f t="shared" si="1"/>
        <v>0</v>
      </c>
      <c r="I25" s="19"/>
    </row>
    <row r="26" spans="1:9">
      <c r="A26" s="3" t="s">
        <v>51</v>
      </c>
      <c r="B26" s="4" t="s">
        <v>153</v>
      </c>
      <c r="C26" s="19" t="s">
        <v>11</v>
      </c>
      <c r="D26" s="19">
        <v>10</v>
      </c>
      <c r="E26" s="20">
        <v>0</v>
      </c>
      <c r="F26" s="20">
        <f t="shared" si="0"/>
        <v>0</v>
      </c>
      <c r="G26" s="21"/>
      <c r="H26" s="20">
        <f t="shared" si="1"/>
        <v>0</v>
      </c>
      <c r="I26" s="19"/>
    </row>
    <row r="27" spans="1:9">
      <c r="A27" s="3" t="s">
        <v>52</v>
      </c>
      <c r="B27" s="4" t="s">
        <v>149</v>
      </c>
      <c r="C27" s="19" t="s">
        <v>11</v>
      </c>
      <c r="D27" s="19">
        <v>6</v>
      </c>
      <c r="E27" s="20">
        <v>0</v>
      </c>
      <c r="F27" s="20">
        <f t="shared" si="0"/>
        <v>0</v>
      </c>
      <c r="G27" s="21"/>
      <c r="H27" s="20">
        <f t="shared" si="1"/>
        <v>0</v>
      </c>
      <c r="I27" s="19"/>
    </row>
    <row r="28" spans="1:9">
      <c r="A28" s="3" t="s">
        <v>54</v>
      </c>
      <c r="B28" s="4" t="s">
        <v>31</v>
      </c>
      <c r="C28" s="19" t="s">
        <v>11</v>
      </c>
      <c r="D28" s="19">
        <v>4</v>
      </c>
      <c r="E28" s="20">
        <v>0</v>
      </c>
      <c r="F28" s="20">
        <f t="shared" si="0"/>
        <v>0</v>
      </c>
      <c r="G28" s="21"/>
      <c r="H28" s="20">
        <f t="shared" si="1"/>
        <v>0</v>
      </c>
      <c r="I28" s="19"/>
    </row>
    <row r="29" spans="1:9">
      <c r="A29" s="3" t="s">
        <v>56</v>
      </c>
      <c r="B29" s="4" t="s">
        <v>33</v>
      </c>
      <c r="C29" s="19" t="s">
        <v>11</v>
      </c>
      <c r="D29" s="19">
        <v>25</v>
      </c>
      <c r="E29" s="20">
        <v>0</v>
      </c>
      <c r="F29" s="20">
        <f t="shared" si="0"/>
        <v>0</v>
      </c>
      <c r="G29" s="21"/>
      <c r="H29" s="20">
        <f t="shared" si="1"/>
        <v>0</v>
      </c>
      <c r="I29" s="19"/>
    </row>
    <row r="30" spans="1:9">
      <c r="A30" s="3" t="s">
        <v>57</v>
      </c>
      <c r="B30" s="4" t="s">
        <v>186</v>
      </c>
      <c r="C30" s="19" t="s">
        <v>6</v>
      </c>
      <c r="D30" s="19">
        <v>400</v>
      </c>
      <c r="E30" s="20">
        <v>0</v>
      </c>
      <c r="F30" s="20">
        <f t="shared" si="0"/>
        <v>0</v>
      </c>
      <c r="G30" s="21"/>
      <c r="H30" s="20">
        <f t="shared" si="1"/>
        <v>0</v>
      </c>
      <c r="I30" s="19"/>
    </row>
    <row r="31" spans="1:9">
      <c r="A31" s="3" t="s">
        <v>59</v>
      </c>
      <c r="B31" s="4" t="s">
        <v>39</v>
      </c>
      <c r="C31" s="19" t="s">
        <v>11</v>
      </c>
      <c r="D31" s="19">
        <v>11</v>
      </c>
      <c r="E31" s="20">
        <v>0</v>
      </c>
      <c r="F31" s="20">
        <f t="shared" si="0"/>
        <v>0</v>
      </c>
      <c r="G31" s="21"/>
      <c r="H31" s="20">
        <f t="shared" si="1"/>
        <v>0</v>
      </c>
      <c r="I31" s="19"/>
    </row>
    <row r="32" spans="1:9">
      <c r="A32" s="3" t="s">
        <v>61</v>
      </c>
      <c r="B32" s="4" t="s">
        <v>173</v>
      </c>
      <c r="C32" s="19" t="s">
        <v>11</v>
      </c>
      <c r="D32" s="19">
        <v>100</v>
      </c>
      <c r="E32" s="20">
        <v>0</v>
      </c>
      <c r="F32" s="20">
        <f t="shared" si="0"/>
        <v>0</v>
      </c>
      <c r="G32" s="21"/>
      <c r="H32" s="20">
        <f t="shared" si="1"/>
        <v>0</v>
      </c>
      <c r="I32" s="19"/>
    </row>
    <row r="33" spans="1:9">
      <c r="A33" s="3" t="s">
        <v>62</v>
      </c>
      <c r="B33" s="4" t="s">
        <v>35</v>
      </c>
      <c r="C33" s="19" t="s">
        <v>11</v>
      </c>
      <c r="D33" s="19">
        <v>3</v>
      </c>
      <c r="E33" s="20">
        <v>0</v>
      </c>
      <c r="F33" s="20">
        <f t="shared" si="0"/>
        <v>0</v>
      </c>
      <c r="G33" s="21"/>
      <c r="H33" s="20">
        <f t="shared" si="1"/>
        <v>0</v>
      </c>
      <c r="I33" s="19"/>
    </row>
    <row r="34" spans="1:9">
      <c r="A34" s="3" t="s">
        <v>64</v>
      </c>
      <c r="B34" s="4" t="s">
        <v>37</v>
      </c>
      <c r="C34" s="19" t="s">
        <v>11</v>
      </c>
      <c r="D34" s="19">
        <v>30</v>
      </c>
      <c r="E34" s="20">
        <v>0</v>
      </c>
      <c r="F34" s="20">
        <f t="shared" si="0"/>
        <v>0</v>
      </c>
      <c r="G34" s="21"/>
      <c r="H34" s="20">
        <f t="shared" si="1"/>
        <v>0</v>
      </c>
      <c r="I34" s="19"/>
    </row>
    <row r="35" spans="1:9">
      <c r="A35" s="3" t="s">
        <v>66</v>
      </c>
      <c r="B35" s="4" t="s">
        <v>138</v>
      </c>
      <c r="C35" s="19" t="s">
        <v>6</v>
      </c>
      <c r="D35" s="19">
        <v>1000</v>
      </c>
      <c r="E35" s="20">
        <v>0</v>
      </c>
      <c r="F35" s="20">
        <f t="shared" si="0"/>
        <v>0</v>
      </c>
      <c r="G35" s="21"/>
      <c r="H35" s="20">
        <f t="shared" si="1"/>
        <v>0</v>
      </c>
      <c r="I35" s="19"/>
    </row>
    <row r="36" spans="1:9">
      <c r="A36" s="3" t="s">
        <v>68</v>
      </c>
      <c r="B36" s="4" t="s">
        <v>130</v>
      </c>
      <c r="C36" s="19" t="s">
        <v>6</v>
      </c>
      <c r="D36" s="19">
        <v>1000</v>
      </c>
      <c r="E36" s="20">
        <v>0</v>
      </c>
      <c r="F36" s="20">
        <f t="shared" si="0"/>
        <v>0</v>
      </c>
      <c r="G36" s="21"/>
      <c r="H36" s="20">
        <f t="shared" si="1"/>
        <v>0</v>
      </c>
      <c r="I36" s="19"/>
    </row>
    <row r="37" spans="1:9">
      <c r="A37" s="3" t="s">
        <v>70</v>
      </c>
      <c r="B37" s="4" t="s">
        <v>60</v>
      </c>
      <c r="C37" s="19" t="s">
        <v>6</v>
      </c>
      <c r="D37" s="19">
        <v>40</v>
      </c>
      <c r="E37" s="20">
        <v>0</v>
      </c>
      <c r="F37" s="20">
        <f t="shared" si="0"/>
        <v>0</v>
      </c>
      <c r="G37" s="21"/>
      <c r="H37" s="20">
        <f t="shared" si="1"/>
        <v>0</v>
      </c>
      <c r="I37" s="19"/>
    </row>
    <row r="38" spans="1:9">
      <c r="A38" s="3" t="s">
        <v>72</v>
      </c>
      <c r="B38" s="4" t="s">
        <v>58</v>
      </c>
      <c r="C38" s="19" t="s">
        <v>6</v>
      </c>
      <c r="D38" s="19">
        <v>50</v>
      </c>
      <c r="E38" s="20">
        <v>0</v>
      </c>
      <c r="F38" s="20">
        <f t="shared" si="0"/>
        <v>0</v>
      </c>
      <c r="G38" s="21"/>
      <c r="H38" s="20">
        <f t="shared" si="1"/>
        <v>0</v>
      </c>
      <c r="I38" s="19"/>
    </row>
    <row r="39" spans="1:9">
      <c r="A39" s="3" t="s">
        <v>74</v>
      </c>
      <c r="B39" s="4" t="s">
        <v>45</v>
      </c>
      <c r="C39" s="19" t="s">
        <v>6</v>
      </c>
      <c r="D39" s="19">
        <v>10</v>
      </c>
      <c r="E39" s="20">
        <v>0</v>
      </c>
      <c r="F39" s="20">
        <f t="shared" si="0"/>
        <v>0</v>
      </c>
      <c r="G39" s="21"/>
      <c r="H39" s="20">
        <f t="shared" si="1"/>
        <v>0</v>
      </c>
      <c r="I39" s="19"/>
    </row>
    <row r="40" spans="1:9" ht="25.5">
      <c r="A40" s="3" t="s">
        <v>76</v>
      </c>
      <c r="B40" s="4" t="s">
        <v>107</v>
      </c>
      <c r="C40" s="19" t="s">
        <v>11</v>
      </c>
      <c r="D40" s="19">
        <v>2</v>
      </c>
      <c r="E40" s="20">
        <v>0</v>
      </c>
      <c r="F40" s="20">
        <f t="shared" si="0"/>
        <v>0</v>
      </c>
      <c r="G40" s="21"/>
      <c r="H40" s="20">
        <f t="shared" si="1"/>
        <v>0</v>
      </c>
      <c r="I40" s="19"/>
    </row>
    <row r="41" spans="1:9" ht="25.5">
      <c r="A41" s="3" t="s">
        <v>78</v>
      </c>
      <c r="B41" s="4" t="s">
        <v>109</v>
      </c>
      <c r="C41" s="19" t="s">
        <v>11</v>
      </c>
      <c r="D41" s="19">
        <v>2</v>
      </c>
      <c r="E41" s="20">
        <v>0</v>
      </c>
      <c r="F41" s="20">
        <f t="shared" si="0"/>
        <v>0</v>
      </c>
      <c r="G41" s="21"/>
      <c r="H41" s="20">
        <f t="shared" si="1"/>
        <v>0</v>
      </c>
      <c r="I41" s="19"/>
    </row>
    <row r="42" spans="1:9">
      <c r="A42" s="3" t="s">
        <v>80</v>
      </c>
      <c r="B42" s="4" t="s">
        <v>185</v>
      </c>
      <c r="C42" s="19" t="s">
        <v>6</v>
      </c>
      <c r="D42" s="19">
        <v>300</v>
      </c>
      <c r="E42" s="20">
        <v>0</v>
      </c>
      <c r="F42" s="20">
        <f t="shared" si="0"/>
        <v>0</v>
      </c>
      <c r="G42" s="21"/>
      <c r="H42" s="20">
        <f t="shared" si="1"/>
        <v>0</v>
      </c>
      <c r="I42" s="19"/>
    </row>
    <row r="43" spans="1:9" ht="25.5">
      <c r="A43" s="3" t="s">
        <v>82</v>
      </c>
      <c r="B43" s="4" t="s">
        <v>89</v>
      </c>
      <c r="C43" s="19" t="s">
        <v>6</v>
      </c>
      <c r="D43" s="19">
        <v>60</v>
      </c>
      <c r="E43" s="20">
        <v>0</v>
      </c>
      <c r="F43" s="20">
        <f t="shared" si="0"/>
        <v>0</v>
      </c>
      <c r="G43" s="21"/>
      <c r="H43" s="20">
        <f t="shared" si="1"/>
        <v>0</v>
      </c>
      <c r="I43" s="19"/>
    </row>
    <row r="44" spans="1:9" ht="25.5">
      <c r="A44" s="3" t="s">
        <v>84</v>
      </c>
      <c r="B44" s="4" t="s">
        <v>47</v>
      </c>
      <c r="C44" s="19" t="s">
        <v>11</v>
      </c>
      <c r="D44" s="19">
        <v>160</v>
      </c>
      <c r="E44" s="20">
        <v>0</v>
      </c>
      <c r="F44" s="20">
        <f t="shared" si="0"/>
        <v>0</v>
      </c>
      <c r="G44" s="21"/>
      <c r="H44" s="20">
        <f t="shared" si="1"/>
        <v>0</v>
      </c>
      <c r="I44" s="19"/>
    </row>
    <row r="45" spans="1:9">
      <c r="A45" s="3" t="s">
        <v>86</v>
      </c>
      <c r="B45" s="4" t="s">
        <v>49</v>
      </c>
      <c r="C45" s="19" t="s">
        <v>6</v>
      </c>
      <c r="D45" s="19">
        <v>1200</v>
      </c>
      <c r="E45" s="20">
        <v>0</v>
      </c>
      <c r="F45" s="20">
        <f t="shared" si="0"/>
        <v>0</v>
      </c>
      <c r="G45" s="21"/>
      <c r="H45" s="20">
        <f t="shared" si="1"/>
        <v>0</v>
      </c>
      <c r="I45" s="19"/>
    </row>
    <row r="46" spans="1:9">
      <c r="A46" s="3" t="s">
        <v>88</v>
      </c>
      <c r="B46" s="4" t="s">
        <v>113</v>
      </c>
      <c r="C46" s="19" t="s">
        <v>11</v>
      </c>
      <c r="D46" s="19">
        <v>6</v>
      </c>
      <c r="E46" s="20">
        <v>0</v>
      </c>
      <c r="F46" s="20">
        <f t="shared" si="0"/>
        <v>0</v>
      </c>
      <c r="G46" s="21"/>
      <c r="H46" s="20">
        <f t="shared" si="1"/>
        <v>0</v>
      </c>
      <c r="I46" s="19"/>
    </row>
    <row r="47" spans="1:9">
      <c r="A47" s="3" t="s">
        <v>90</v>
      </c>
      <c r="B47" s="4" t="s">
        <v>63</v>
      </c>
      <c r="C47" s="19" t="s">
        <v>6</v>
      </c>
      <c r="D47" s="19">
        <v>120</v>
      </c>
      <c r="E47" s="20">
        <v>0</v>
      </c>
      <c r="F47" s="20">
        <f t="shared" si="0"/>
        <v>0</v>
      </c>
      <c r="G47" s="21"/>
      <c r="H47" s="20">
        <f t="shared" si="1"/>
        <v>0</v>
      </c>
      <c r="I47" s="19"/>
    </row>
    <row r="48" spans="1:9">
      <c r="A48" s="3" t="s">
        <v>92</v>
      </c>
      <c r="B48" s="4" t="s">
        <v>10</v>
      </c>
      <c r="C48" s="19" t="s">
        <v>11</v>
      </c>
      <c r="D48" s="19">
        <v>2</v>
      </c>
      <c r="E48" s="20">
        <v>0</v>
      </c>
      <c r="F48" s="20">
        <f t="shared" si="0"/>
        <v>0</v>
      </c>
      <c r="G48" s="21"/>
      <c r="H48" s="20">
        <f t="shared" si="1"/>
        <v>0</v>
      </c>
      <c r="I48" s="19"/>
    </row>
    <row r="49" spans="1:9">
      <c r="A49" s="3" t="s">
        <v>94</v>
      </c>
      <c r="B49" s="4" t="s">
        <v>132</v>
      </c>
      <c r="C49" s="19" t="s">
        <v>41</v>
      </c>
      <c r="D49" s="19">
        <v>15</v>
      </c>
      <c r="E49" s="20">
        <v>0</v>
      </c>
      <c r="F49" s="20">
        <f t="shared" si="0"/>
        <v>0</v>
      </c>
      <c r="G49" s="21"/>
      <c r="H49" s="20">
        <f t="shared" si="1"/>
        <v>0</v>
      </c>
      <c r="I49" s="19"/>
    </row>
    <row r="50" spans="1:9">
      <c r="A50" s="3" t="s">
        <v>96</v>
      </c>
      <c r="B50" s="4" t="s">
        <v>123</v>
      </c>
      <c r="C50" s="19" t="s">
        <v>11</v>
      </c>
      <c r="D50" s="19">
        <v>10</v>
      </c>
      <c r="E50" s="20">
        <v>0</v>
      </c>
      <c r="F50" s="20">
        <f t="shared" si="0"/>
        <v>0</v>
      </c>
      <c r="G50" s="21"/>
      <c r="H50" s="20">
        <f t="shared" si="1"/>
        <v>0</v>
      </c>
      <c r="I50" s="19"/>
    </row>
    <row r="51" spans="1:9">
      <c r="A51" s="3" t="s">
        <v>98</v>
      </c>
      <c r="B51" s="4" t="s">
        <v>144</v>
      </c>
      <c r="C51" s="19" t="s">
        <v>6</v>
      </c>
      <c r="D51" s="19">
        <v>300</v>
      </c>
      <c r="E51" s="20">
        <v>0</v>
      </c>
      <c r="F51" s="20">
        <f t="shared" si="0"/>
        <v>0</v>
      </c>
      <c r="G51" s="21"/>
      <c r="H51" s="20">
        <f t="shared" si="1"/>
        <v>0</v>
      </c>
      <c r="I51" s="19"/>
    </row>
    <row r="52" spans="1:9" ht="25.5">
      <c r="A52" s="3" t="s">
        <v>100</v>
      </c>
      <c r="B52" s="4" t="s">
        <v>161</v>
      </c>
      <c r="C52" s="19" t="s">
        <v>11</v>
      </c>
      <c r="D52" s="19">
        <v>100</v>
      </c>
      <c r="E52" s="20">
        <v>0</v>
      </c>
      <c r="F52" s="20">
        <f t="shared" si="0"/>
        <v>0</v>
      </c>
      <c r="G52" s="21"/>
      <c r="H52" s="20">
        <f t="shared" si="1"/>
        <v>0</v>
      </c>
      <c r="I52" s="19"/>
    </row>
    <row r="53" spans="1:9">
      <c r="A53" s="3" t="s">
        <v>102</v>
      </c>
      <c r="B53" s="4" t="s">
        <v>69</v>
      </c>
      <c r="C53" s="19" t="s">
        <v>6</v>
      </c>
      <c r="D53" s="19">
        <v>1</v>
      </c>
      <c r="E53" s="20">
        <v>0</v>
      </c>
      <c r="F53" s="20">
        <f t="shared" si="0"/>
        <v>0</v>
      </c>
      <c r="G53" s="21"/>
      <c r="H53" s="20">
        <f t="shared" si="1"/>
        <v>0</v>
      </c>
      <c r="I53" s="19"/>
    </row>
    <row r="54" spans="1:9">
      <c r="A54" s="3" t="s">
        <v>104</v>
      </c>
      <c r="B54" s="4" t="s">
        <v>157</v>
      </c>
      <c r="C54" s="19" t="s">
        <v>6</v>
      </c>
      <c r="D54" s="19">
        <v>150</v>
      </c>
      <c r="E54" s="20">
        <v>0</v>
      </c>
      <c r="F54" s="20">
        <f t="shared" si="0"/>
        <v>0</v>
      </c>
      <c r="G54" s="21"/>
      <c r="H54" s="20">
        <f t="shared" si="1"/>
        <v>0</v>
      </c>
      <c r="I54" s="19"/>
    </row>
    <row r="55" spans="1:9">
      <c r="A55" s="3" t="s">
        <v>105</v>
      </c>
      <c r="B55" s="4" t="s">
        <v>17</v>
      </c>
      <c r="C55" s="19" t="s">
        <v>6</v>
      </c>
      <c r="D55" s="19">
        <v>40</v>
      </c>
      <c r="E55" s="20">
        <v>0</v>
      </c>
      <c r="F55" s="20">
        <f t="shared" si="0"/>
        <v>0</v>
      </c>
      <c r="G55" s="21"/>
      <c r="H55" s="20">
        <f t="shared" si="1"/>
        <v>0</v>
      </c>
      <c r="I55" s="19"/>
    </row>
    <row r="56" spans="1:9">
      <c r="A56" s="3" t="s">
        <v>106</v>
      </c>
      <c r="B56" s="4" t="s">
        <v>55</v>
      </c>
      <c r="C56" s="19" t="s">
        <v>6</v>
      </c>
      <c r="D56" s="19">
        <v>200</v>
      </c>
      <c r="E56" s="20">
        <v>0</v>
      </c>
      <c r="F56" s="20">
        <f t="shared" si="0"/>
        <v>0</v>
      </c>
      <c r="G56" s="21"/>
      <c r="H56" s="20">
        <f t="shared" si="1"/>
        <v>0</v>
      </c>
      <c r="I56" s="19"/>
    </row>
    <row r="57" spans="1:9">
      <c r="A57" s="3" t="s">
        <v>108</v>
      </c>
      <c r="B57" s="4" t="s">
        <v>159</v>
      </c>
      <c r="C57" s="19" t="s">
        <v>6</v>
      </c>
      <c r="D57" s="19">
        <v>40</v>
      </c>
      <c r="E57" s="20">
        <v>0</v>
      </c>
      <c r="F57" s="20">
        <f t="shared" si="0"/>
        <v>0</v>
      </c>
      <c r="G57" s="21"/>
      <c r="H57" s="20">
        <f t="shared" si="1"/>
        <v>0</v>
      </c>
      <c r="I57" s="19"/>
    </row>
    <row r="58" spans="1:9">
      <c r="A58" s="3" t="s">
        <v>110</v>
      </c>
      <c r="B58" s="4" t="s">
        <v>119</v>
      </c>
      <c r="C58" s="19" t="s">
        <v>6</v>
      </c>
      <c r="D58" s="19">
        <v>80</v>
      </c>
      <c r="E58" s="20">
        <v>0</v>
      </c>
      <c r="F58" s="20">
        <f t="shared" si="0"/>
        <v>0</v>
      </c>
      <c r="G58" s="21"/>
      <c r="H58" s="20">
        <f t="shared" si="1"/>
        <v>0</v>
      </c>
      <c r="I58" s="19"/>
    </row>
    <row r="59" spans="1:9">
      <c r="A59" s="3" t="s">
        <v>112</v>
      </c>
      <c r="B59" s="4" t="s">
        <v>117</v>
      </c>
      <c r="C59" s="19" t="s">
        <v>6</v>
      </c>
      <c r="D59" s="19">
        <v>250</v>
      </c>
      <c r="E59" s="20">
        <v>0</v>
      </c>
      <c r="F59" s="20">
        <f t="shared" si="0"/>
        <v>0</v>
      </c>
      <c r="G59" s="21"/>
      <c r="H59" s="20">
        <f t="shared" si="1"/>
        <v>0</v>
      </c>
      <c r="I59" s="19"/>
    </row>
    <row r="60" spans="1:9">
      <c r="A60" s="3" t="s">
        <v>114</v>
      </c>
      <c r="B60" s="4" t="s">
        <v>121</v>
      </c>
      <c r="C60" s="19" t="s">
        <v>6</v>
      </c>
      <c r="D60" s="19">
        <v>30</v>
      </c>
      <c r="E60" s="20">
        <v>0</v>
      </c>
      <c r="F60" s="20">
        <f t="shared" si="0"/>
        <v>0</v>
      </c>
      <c r="G60" s="21"/>
      <c r="H60" s="20">
        <f t="shared" si="1"/>
        <v>0</v>
      </c>
      <c r="I60" s="19"/>
    </row>
    <row r="61" spans="1:9">
      <c r="A61" s="3" t="s">
        <v>116</v>
      </c>
      <c r="B61" s="4" t="s">
        <v>95</v>
      </c>
      <c r="C61" s="19" t="s">
        <v>6</v>
      </c>
      <c r="D61" s="19">
        <v>100</v>
      </c>
      <c r="E61" s="20">
        <v>0</v>
      </c>
      <c r="F61" s="20">
        <f t="shared" si="0"/>
        <v>0</v>
      </c>
      <c r="G61" s="21"/>
      <c r="H61" s="20">
        <f t="shared" si="1"/>
        <v>0</v>
      </c>
      <c r="I61" s="19"/>
    </row>
    <row r="62" spans="1:9" ht="41.25">
      <c r="A62" s="3" t="s">
        <v>118</v>
      </c>
      <c r="B62" s="4" t="s">
        <v>194</v>
      </c>
      <c r="C62" s="19" t="s">
        <v>6</v>
      </c>
      <c r="D62" s="19">
        <v>100</v>
      </c>
      <c r="E62" s="20">
        <v>0</v>
      </c>
      <c r="F62" s="20">
        <f t="shared" si="0"/>
        <v>0</v>
      </c>
      <c r="G62" s="21"/>
      <c r="H62" s="20">
        <f t="shared" si="1"/>
        <v>0</v>
      </c>
      <c r="I62" s="19"/>
    </row>
    <row r="63" spans="1:9">
      <c r="A63" s="3" t="s">
        <v>120</v>
      </c>
      <c r="B63" s="4" t="s">
        <v>13</v>
      </c>
      <c r="C63" s="19" t="s">
        <v>6</v>
      </c>
      <c r="D63" s="19">
        <v>700</v>
      </c>
      <c r="E63" s="20">
        <v>0</v>
      </c>
      <c r="F63" s="20">
        <f t="shared" si="0"/>
        <v>0</v>
      </c>
      <c r="G63" s="21"/>
      <c r="H63" s="20">
        <f t="shared" si="1"/>
        <v>0</v>
      </c>
      <c r="I63" s="19"/>
    </row>
    <row r="64" spans="1:9">
      <c r="A64" s="3" t="s">
        <v>122</v>
      </c>
      <c r="B64" s="4" t="s">
        <v>195</v>
      </c>
      <c r="C64" s="19" t="s">
        <v>6</v>
      </c>
      <c r="D64" s="19">
        <v>50</v>
      </c>
      <c r="E64" s="20">
        <v>0</v>
      </c>
      <c r="F64" s="20">
        <f t="shared" si="0"/>
        <v>0</v>
      </c>
      <c r="G64" s="21"/>
      <c r="H64" s="20">
        <f t="shared" si="1"/>
        <v>0</v>
      </c>
      <c r="I64" s="19"/>
    </row>
    <row r="65" spans="1:9">
      <c r="A65" s="3" t="s">
        <v>124</v>
      </c>
      <c r="B65" s="4" t="s">
        <v>146</v>
      </c>
      <c r="C65" s="19" t="s">
        <v>6</v>
      </c>
      <c r="D65" s="19">
        <v>150</v>
      </c>
      <c r="E65" s="20">
        <v>0</v>
      </c>
      <c r="F65" s="20">
        <f t="shared" si="0"/>
        <v>0</v>
      </c>
      <c r="G65" s="21"/>
      <c r="H65" s="20">
        <f t="shared" si="1"/>
        <v>0</v>
      </c>
      <c r="I65" s="19"/>
    </row>
    <row r="66" spans="1:9">
      <c r="A66" s="3" t="s">
        <v>126</v>
      </c>
      <c r="B66" s="4" t="s">
        <v>15</v>
      </c>
      <c r="C66" s="19" t="s">
        <v>6</v>
      </c>
      <c r="D66" s="19">
        <v>200</v>
      </c>
      <c r="E66" s="20">
        <v>0</v>
      </c>
      <c r="F66" s="20">
        <f t="shared" si="0"/>
        <v>0</v>
      </c>
      <c r="G66" s="21"/>
      <c r="H66" s="20">
        <f t="shared" si="1"/>
        <v>0</v>
      </c>
      <c r="I66" s="19"/>
    </row>
    <row r="67" spans="1:9">
      <c r="A67" s="3" t="s">
        <v>128</v>
      </c>
      <c r="B67" s="4" t="s">
        <v>115</v>
      </c>
      <c r="C67" s="19" t="s">
        <v>6</v>
      </c>
      <c r="D67" s="19">
        <v>4</v>
      </c>
      <c r="E67" s="20">
        <v>0</v>
      </c>
      <c r="F67" s="20">
        <f t="shared" si="0"/>
        <v>0</v>
      </c>
      <c r="G67" s="21"/>
      <c r="H67" s="20">
        <f t="shared" si="1"/>
        <v>0</v>
      </c>
      <c r="I67" s="19"/>
    </row>
    <row r="68" spans="1:9">
      <c r="A68" s="3" t="s">
        <v>129</v>
      </c>
      <c r="B68" s="4" t="s">
        <v>77</v>
      </c>
      <c r="C68" s="19" t="s">
        <v>11</v>
      </c>
      <c r="D68" s="19">
        <v>5</v>
      </c>
      <c r="E68" s="20">
        <v>0</v>
      </c>
      <c r="F68" s="20">
        <f t="shared" si="0"/>
        <v>0</v>
      </c>
      <c r="G68" s="21"/>
      <c r="H68" s="20">
        <f t="shared" si="1"/>
        <v>0</v>
      </c>
      <c r="I68" s="19"/>
    </row>
    <row r="69" spans="1:9">
      <c r="A69" s="3" t="s">
        <v>131</v>
      </c>
      <c r="B69" s="4" t="s">
        <v>73</v>
      </c>
      <c r="C69" s="19" t="s">
        <v>11</v>
      </c>
      <c r="D69" s="19">
        <v>180</v>
      </c>
      <c r="E69" s="20">
        <v>0</v>
      </c>
      <c r="F69" s="20">
        <f t="shared" ref="F69:F96" si="2">ROUND(D69*E69,2)</f>
        <v>0</v>
      </c>
      <c r="G69" s="21"/>
      <c r="H69" s="20">
        <f t="shared" ref="H69:H96" si="3">ROUND(F69+(F69*G69/100),2)</f>
        <v>0</v>
      </c>
      <c r="I69" s="19"/>
    </row>
    <row r="70" spans="1:9">
      <c r="A70" s="3" t="s">
        <v>133</v>
      </c>
      <c r="B70" s="4" t="s">
        <v>71</v>
      </c>
      <c r="C70" s="19" t="s">
        <v>11</v>
      </c>
      <c r="D70" s="19">
        <v>140</v>
      </c>
      <c r="E70" s="20">
        <v>0</v>
      </c>
      <c r="F70" s="20">
        <f t="shared" si="2"/>
        <v>0</v>
      </c>
      <c r="G70" s="21"/>
      <c r="H70" s="20">
        <f t="shared" si="3"/>
        <v>0</v>
      </c>
      <c r="I70" s="19"/>
    </row>
    <row r="71" spans="1:9">
      <c r="A71" s="3" t="s">
        <v>135</v>
      </c>
      <c r="B71" s="4" t="s">
        <v>125</v>
      </c>
      <c r="C71" s="19" t="s">
        <v>11</v>
      </c>
      <c r="D71" s="19">
        <v>5</v>
      </c>
      <c r="E71" s="20">
        <v>0</v>
      </c>
      <c r="F71" s="20">
        <f t="shared" si="2"/>
        <v>0</v>
      </c>
      <c r="G71" s="21"/>
      <c r="H71" s="20">
        <f t="shared" si="3"/>
        <v>0</v>
      </c>
      <c r="I71" s="19"/>
    </row>
    <row r="72" spans="1:9">
      <c r="A72" s="3" t="s">
        <v>137</v>
      </c>
      <c r="B72" s="4" t="s">
        <v>196</v>
      </c>
      <c r="C72" s="19" t="s">
        <v>197</v>
      </c>
      <c r="D72" s="19">
        <v>1</v>
      </c>
      <c r="E72" s="20">
        <v>0</v>
      </c>
      <c r="F72" s="20">
        <f t="shared" si="2"/>
        <v>0</v>
      </c>
      <c r="G72" s="21"/>
      <c r="H72" s="20">
        <f t="shared" si="3"/>
        <v>0</v>
      </c>
      <c r="I72" s="19"/>
    </row>
    <row r="73" spans="1:9" ht="25.5">
      <c r="A73" s="3" t="s">
        <v>139</v>
      </c>
      <c r="B73" s="4" t="s">
        <v>142</v>
      </c>
      <c r="C73" s="19" t="s">
        <v>6</v>
      </c>
      <c r="D73" s="19">
        <v>120</v>
      </c>
      <c r="E73" s="20">
        <v>0</v>
      </c>
      <c r="F73" s="20">
        <f t="shared" si="2"/>
        <v>0</v>
      </c>
      <c r="G73" s="21"/>
      <c r="H73" s="20">
        <f t="shared" si="3"/>
        <v>0</v>
      </c>
      <c r="I73" s="19"/>
    </row>
    <row r="74" spans="1:9">
      <c r="A74" s="3" t="s">
        <v>141</v>
      </c>
      <c r="B74" s="4" t="s">
        <v>75</v>
      </c>
      <c r="C74" s="19" t="s">
        <v>6</v>
      </c>
      <c r="D74" s="19">
        <v>300</v>
      </c>
      <c r="E74" s="20">
        <v>0</v>
      </c>
      <c r="F74" s="20">
        <f t="shared" si="2"/>
        <v>0</v>
      </c>
      <c r="G74" s="21"/>
      <c r="H74" s="20">
        <f t="shared" si="3"/>
        <v>0</v>
      </c>
      <c r="I74" s="19"/>
    </row>
    <row r="75" spans="1:9">
      <c r="A75" s="3" t="s">
        <v>143</v>
      </c>
      <c r="B75" s="4" t="s">
        <v>198</v>
      </c>
      <c r="C75" s="19" t="s">
        <v>6</v>
      </c>
      <c r="D75" s="19">
        <v>5</v>
      </c>
      <c r="E75" s="20">
        <v>0</v>
      </c>
      <c r="F75" s="20">
        <f t="shared" si="2"/>
        <v>0</v>
      </c>
      <c r="G75" s="21"/>
      <c r="H75" s="20">
        <f t="shared" si="3"/>
        <v>0</v>
      </c>
      <c r="I75" s="19"/>
    </row>
    <row r="76" spans="1:9">
      <c r="A76" s="3" t="s">
        <v>145</v>
      </c>
      <c r="B76" s="4" t="s">
        <v>155</v>
      </c>
      <c r="C76" s="19" t="s">
        <v>6</v>
      </c>
      <c r="D76" s="19">
        <v>70</v>
      </c>
      <c r="E76" s="20">
        <v>0</v>
      </c>
      <c r="F76" s="20">
        <f t="shared" si="2"/>
        <v>0</v>
      </c>
      <c r="G76" s="21"/>
      <c r="H76" s="20">
        <f t="shared" si="3"/>
        <v>0</v>
      </c>
      <c r="I76" s="19"/>
    </row>
    <row r="77" spans="1:9">
      <c r="A77" s="3" t="s">
        <v>147</v>
      </c>
      <c r="B77" s="4" t="s">
        <v>19</v>
      </c>
      <c r="C77" s="19" t="s">
        <v>6</v>
      </c>
      <c r="D77" s="19">
        <v>2300</v>
      </c>
      <c r="E77" s="20">
        <v>0</v>
      </c>
      <c r="F77" s="20">
        <f t="shared" si="2"/>
        <v>0</v>
      </c>
      <c r="G77" s="21"/>
      <c r="H77" s="20">
        <f t="shared" si="3"/>
        <v>0</v>
      </c>
      <c r="I77" s="19"/>
    </row>
    <row r="78" spans="1:9">
      <c r="A78" s="3" t="s">
        <v>148</v>
      </c>
      <c r="B78" s="4" t="s">
        <v>93</v>
      </c>
      <c r="C78" s="19" t="s">
        <v>6</v>
      </c>
      <c r="D78" s="19">
        <v>200</v>
      </c>
      <c r="E78" s="20">
        <v>0</v>
      </c>
      <c r="F78" s="20">
        <f t="shared" si="2"/>
        <v>0</v>
      </c>
      <c r="G78" s="21"/>
      <c r="H78" s="20">
        <f t="shared" si="3"/>
        <v>0</v>
      </c>
      <c r="I78" s="19"/>
    </row>
    <row r="79" spans="1:9">
      <c r="A79" s="3" t="s">
        <v>150</v>
      </c>
      <c r="B79" s="4" t="s">
        <v>91</v>
      </c>
      <c r="C79" s="19" t="s">
        <v>6</v>
      </c>
      <c r="D79" s="19">
        <v>40</v>
      </c>
      <c r="E79" s="20">
        <v>0</v>
      </c>
      <c r="F79" s="20">
        <f t="shared" si="2"/>
        <v>0</v>
      </c>
      <c r="G79" s="21"/>
      <c r="H79" s="20">
        <f t="shared" si="3"/>
        <v>0</v>
      </c>
      <c r="I79" s="19"/>
    </row>
    <row r="80" spans="1:9" ht="38.25">
      <c r="A80" s="3" t="s">
        <v>152</v>
      </c>
      <c r="B80" s="4" t="s">
        <v>182</v>
      </c>
      <c r="C80" s="19" t="s">
        <v>6</v>
      </c>
      <c r="D80" s="19">
        <v>8</v>
      </c>
      <c r="E80" s="20">
        <v>0</v>
      </c>
      <c r="F80" s="20">
        <f t="shared" si="2"/>
        <v>0</v>
      </c>
      <c r="G80" s="21"/>
      <c r="H80" s="20">
        <f t="shared" si="3"/>
        <v>0</v>
      </c>
      <c r="I80" s="19"/>
    </row>
    <row r="81" spans="1:9" ht="38.25">
      <c r="A81" s="3" t="s">
        <v>154</v>
      </c>
      <c r="B81" s="4" t="s">
        <v>183</v>
      </c>
      <c r="C81" s="19" t="s">
        <v>6</v>
      </c>
      <c r="D81" s="19">
        <v>6</v>
      </c>
      <c r="E81" s="20">
        <v>0</v>
      </c>
      <c r="F81" s="20">
        <f t="shared" si="2"/>
        <v>0</v>
      </c>
      <c r="G81" s="21"/>
      <c r="H81" s="20">
        <f t="shared" si="3"/>
        <v>0</v>
      </c>
      <c r="I81" s="19"/>
    </row>
    <row r="82" spans="1:9" ht="76.5">
      <c r="A82" s="3" t="s">
        <v>156</v>
      </c>
      <c r="B82" s="4" t="s">
        <v>127</v>
      </c>
      <c r="C82" s="19" t="s">
        <v>6</v>
      </c>
      <c r="D82" s="19">
        <v>450</v>
      </c>
      <c r="E82" s="20">
        <v>0</v>
      </c>
      <c r="F82" s="20">
        <f t="shared" si="2"/>
        <v>0</v>
      </c>
      <c r="G82" s="21"/>
      <c r="H82" s="20">
        <f t="shared" si="3"/>
        <v>0</v>
      </c>
      <c r="I82" s="19"/>
    </row>
    <row r="83" spans="1:9" ht="25.5">
      <c r="A83" s="3" t="s">
        <v>158</v>
      </c>
      <c r="B83" s="4" t="s">
        <v>200</v>
      </c>
      <c r="C83" s="19" t="s">
        <v>6</v>
      </c>
      <c r="D83" s="19">
        <v>150</v>
      </c>
      <c r="E83" s="20">
        <v>0</v>
      </c>
      <c r="F83" s="20">
        <f t="shared" si="2"/>
        <v>0</v>
      </c>
      <c r="G83" s="21"/>
      <c r="H83" s="20">
        <f t="shared" si="3"/>
        <v>0</v>
      </c>
      <c r="I83" s="19"/>
    </row>
    <row r="84" spans="1:9" ht="25.5">
      <c r="A84" s="3" t="s">
        <v>160</v>
      </c>
      <c r="B84" s="4" t="s">
        <v>134</v>
      </c>
      <c r="C84" s="19" t="s">
        <v>6</v>
      </c>
      <c r="D84" s="19">
        <v>350</v>
      </c>
      <c r="E84" s="20">
        <v>0</v>
      </c>
      <c r="F84" s="20">
        <f t="shared" si="2"/>
        <v>0</v>
      </c>
      <c r="G84" s="21"/>
      <c r="H84" s="20">
        <f t="shared" si="3"/>
        <v>0</v>
      </c>
      <c r="I84" s="19"/>
    </row>
    <row r="85" spans="1:9">
      <c r="A85" s="3" t="s">
        <v>162</v>
      </c>
      <c r="B85" s="4" t="s">
        <v>79</v>
      </c>
      <c r="C85" s="19" t="s">
        <v>6</v>
      </c>
      <c r="D85" s="19">
        <v>100</v>
      </c>
      <c r="E85" s="20">
        <v>0</v>
      </c>
      <c r="F85" s="20">
        <f t="shared" si="2"/>
        <v>0</v>
      </c>
      <c r="G85" s="21"/>
      <c r="H85" s="20">
        <f t="shared" si="3"/>
        <v>0</v>
      </c>
      <c r="I85" s="19"/>
    </row>
    <row r="86" spans="1:9">
      <c r="A86" s="3" t="s">
        <v>163</v>
      </c>
      <c r="B86" s="4" t="s">
        <v>67</v>
      </c>
      <c r="C86" s="19" t="s">
        <v>6</v>
      </c>
      <c r="D86" s="19">
        <v>300</v>
      </c>
      <c r="E86" s="20">
        <v>0</v>
      </c>
      <c r="F86" s="20">
        <f t="shared" si="2"/>
        <v>0</v>
      </c>
      <c r="G86" s="21"/>
      <c r="H86" s="20">
        <f t="shared" si="3"/>
        <v>0</v>
      </c>
      <c r="I86" s="19"/>
    </row>
    <row r="87" spans="1:9">
      <c r="A87" s="3" t="s">
        <v>165</v>
      </c>
      <c r="B87" s="4" t="s">
        <v>27</v>
      </c>
      <c r="C87" s="19" t="s">
        <v>6</v>
      </c>
      <c r="D87" s="19">
        <v>110</v>
      </c>
      <c r="E87" s="20">
        <v>0</v>
      </c>
      <c r="F87" s="20">
        <f t="shared" si="2"/>
        <v>0</v>
      </c>
      <c r="G87" s="21"/>
      <c r="H87" s="20">
        <f t="shared" si="3"/>
        <v>0</v>
      </c>
      <c r="I87" s="19"/>
    </row>
    <row r="88" spans="1:9">
      <c r="A88" s="3" t="s">
        <v>167</v>
      </c>
      <c r="B88" s="4" t="s">
        <v>23</v>
      </c>
      <c r="C88" s="19" t="s">
        <v>6</v>
      </c>
      <c r="D88" s="19">
        <v>90</v>
      </c>
      <c r="E88" s="20">
        <v>0</v>
      </c>
      <c r="F88" s="20">
        <f t="shared" si="2"/>
        <v>0</v>
      </c>
      <c r="G88" s="21"/>
      <c r="H88" s="20">
        <f t="shared" si="3"/>
        <v>0</v>
      </c>
      <c r="I88" s="19"/>
    </row>
    <row r="89" spans="1:9">
      <c r="A89" s="3" t="s">
        <v>169</v>
      </c>
      <c r="B89" s="4" t="s">
        <v>21</v>
      </c>
      <c r="C89" s="19" t="s">
        <v>6</v>
      </c>
      <c r="D89" s="19">
        <v>100</v>
      </c>
      <c r="E89" s="20">
        <v>0</v>
      </c>
      <c r="F89" s="20">
        <f t="shared" si="2"/>
        <v>0</v>
      </c>
      <c r="G89" s="21"/>
      <c r="H89" s="20">
        <f t="shared" si="3"/>
        <v>0</v>
      </c>
      <c r="I89" s="19"/>
    </row>
    <row r="90" spans="1:9">
      <c r="A90" s="3" t="s">
        <v>171</v>
      </c>
      <c r="B90" s="4" t="s">
        <v>25</v>
      </c>
      <c r="C90" s="19" t="s">
        <v>6</v>
      </c>
      <c r="D90" s="19">
        <v>80</v>
      </c>
      <c r="E90" s="20">
        <v>0</v>
      </c>
      <c r="F90" s="20">
        <f t="shared" si="2"/>
        <v>0</v>
      </c>
      <c r="G90" s="21"/>
      <c r="H90" s="20">
        <f t="shared" si="3"/>
        <v>0</v>
      </c>
      <c r="I90" s="19"/>
    </row>
    <row r="91" spans="1:9" ht="25.5">
      <c r="A91" s="3" t="s">
        <v>172</v>
      </c>
      <c r="B91" s="4" t="s">
        <v>65</v>
      </c>
      <c r="C91" s="19" t="s">
        <v>6</v>
      </c>
      <c r="D91" s="19">
        <v>50</v>
      </c>
      <c r="E91" s="20">
        <v>0</v>
      </c>
      <c r="F91" s="20">
        <f t="shared" si="2"/>
        <v>0</v>
      </c>
      <c r="G91" s="21"/>
      <c r="H91" s="20">
        <f t="shared" si="3"/>
        <v>0</v>
      </c>
      <c r="I91" s="19"/>
    </row>
    <row r="92" spans="1:9" ht="25.5">
      <c r="A92" s="3" t="s">
        <v>174</v>
      </c>
      <c r="B92" s="4" t="s">
        <v>83</v>
      </c>
      <c r="C92" s="19" t="s">
        <v>11</v>
      </c>
      <c r="D92" s="19">
        <v>620</v>
      </c>
      <c r="E92" s="20">
        <v>0</v>
      </c>
      <c r="F92" s="20">
        <f t="shared" si="2"/>
        <v>0</v>
      </c>
      <c r="G92" s="21"/>
      <c r="H92" s="20">
        <f t="shared" si="3"/>
        <v>0</v>
      </c>
      <c r="I92" s="19"/>
    </row>
    <row r="93" spans="1:9">
      <c r="A93" s="3" t="s">
        <v>175</v>
      </c>
      <c r="B93" s="4" t="s">
        <v>181</v>
      </c>
      <c r="C93" s="19" t="s">
        <v>11</v>
      </c>
      <c r="D93" s="19">
        <v>4</v>
      </c>
      <c r="E93" s="20">
        <v>0</v>
      </c>
      <c r="F93" s="20">
        <f t="shared" si="2"/>
        <v>0</v>
      </c>
      <c r="G93" s="21"/>
      <c r="H93" s="20">
        <f t="shared" si="3"/>
        <v>0</v>
      </c>
      <c r="I93" s="19"/>
    </row>
    <row r="94" spans="1:9">
      <c r="A94" s="3" t="s">
        <v>176</v>
      </c>
      <c r="B94" s="4" t="s">
        <v>85</v>
      </c>
      <c r="C94" s="19" t="s">
        <v>11</v>
      </c>
      <c r="D94" s="19">
        <v>10</v>
      </c>
      <c r="E94" s="20">
        <v>0</v>
      </c>
      <c r="F94" s="20">
        <f t="shared" si="2"/>
        <v>0</v>
      </c>
      <c r="G94" s="21"/>
      <c r="H94" s="20">
        <f t="shared" si="3"/>
        <v>0</v>
      </c>
      <c r="I94" s="19"/>
    </row>
    <row r="95" spans="1:9">
      <c r="A95" s="3" t="s">
        <v>179</v>
      </c>
      <c r="B95" s="4" t="s">
        <v>87</v>
      </c>
      <c r="C95" s="19" t="s">
        <v>11</v>
      </c>
      <c r="D95" s="19">
        <v>15</v>
      </c>
      <c r="E95" s="20">
        <v>0</v>
      </c>
      <c r="F95" s="20">
        <f t="shared" si="2"/>
        <v>0</v>
      </c>
      <c r="G95" s="21"/>
      <c r="H95" s="20">
        <f t="shared" si="3"/>
        <v>0</v>
      </c>
      <c r="I95" s="19"/>
    </row>
    <row r="96" spans="1:9">
      <c r="A96" s="4" t="s">
        <v>180</v>
      </c>
      <c r="B96" s="4" t="s">
        <v>184</v>
      </c>
      <c r="C96" s="22" t="s">
        <v>6</v>
      </c>
      <c r="D96" s="22">
        <v>30</v>
      </c>
      <c r="E96" s="23">
        <v>0</v>
      </c>
      <c r="F96" s="23">
        <f t="shared" si="2"/>
        <v>0</v>
      </c>
      <c r="G96" s="24"/>
      <c r="H96" s="23">
        <f t="shared" si="3"/>
        <v>0</v>
      </c>
      <c r="I96" s="19"/>
    </row>
    <row r="97" spans="1:9">
      <c r="A97" s="5" t="s">
        <v>177</v>
      </c>
      <c r="B97" s="6"/>
      <c r="C97" s="25"/>
      <c r="D97" s="26"/>
      <c r="E97" s="26"/>
      <c r="F97" s="26">
        <f>SUM(F4:F96)</f>
        <v>0</v>
      </c>
      <c r="G97" s="25"/>
      <c r="H97" s="27">
        <f>SUM(H4:H96)</f>
        <v>0</v>
      </c>
      <c r="I97" s="28"/>
    </row>
  </sheetData>
  <mergeCells count="1">
    <mergeCell ref="A97:B9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6"/>
  <sheetViews>
    <sheetView workbookViewId="0">
      <selection activeCell="G17" sqref="G17"/>
    </sheetView>
  </sheetViews>
  <sheetFormatPr defaultRowHeight="14.25"/>
  <cols>
    <col min="1" max="1" width="3.625" customWidth="1"/>
    <col min="2" max="2" width="40" customWidth="1"/>
  </cols>
  <sheetData>
    <row r="1" spans="1:9">
      <c r="A1" t="s">
        <v>202</v>
      </c>
    </row>
    <row r="2" spans="1:9" ht="60">
      <c r="A2" s="1" t="s">
        <v>0</v>
      </c>
      <c r="B2" s="1" t="s">
        <v>1</v>
      </c>
      <c r="C2" s="1" t="s">
        <v>2</v>
      </c>
      <c r="D2" s="1" t="s">
        <v>3</v>
      </c>
      <c r="E2" s="1" t="s">
        <v>188</v>
      </c>
      <c r="F2" s="1" t="s">
        <v>189</v>
      </c>
      <c r="G2" s="1" t="s">
        <v>199</v>
      </c>
      <c r="H2" s="1" t="s">
        <v>50</v>
      </c>
      <c r="I2" s="1" t="s">
        <v>187</v>
      </c>
    </row>
    <row r="3" spans="1:9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</row>
    <row r="4" spans="1:9" ht="25.5">
      <c r="A4" s="8" t="s">
        <v>4</v>
      </c>
      <c r="B4" s="9" t="s">
        <v>43</v>
      </c>
      <c r="C4" s="10" t="s">
        <v>41</v>
      </c>
      <c r="D4" s="10">
        <v>150</v>
      </c>
      <c r="E4" s="17">
        <v>0</v>
      </c>
      <c r="F4" s="17">
        <f>ROUND(D4*E4,2)</f>
        <v>0</v>
      </c>
      <c r="G4" s="11"/>
      <c r="H4" s="17">
        <f>ROUND(F4+(F4*G4/100),2)</f>
        <v>0</v>
      </c>
      <c r="I4" s="12"/>
    </row>
    <row r="5" spans="1:9" ht="38.25">
      <c r="A5" s="8" t="s">
        <v>7</v>
      </c>
      <c r="B5" s="9" t="s">
        <v>203</v>
      </c>
      <c r="C5" s="15" t="s">
        <v>41</v>
      </c>
      <c r="D5" s="15">
        <v>2900</v>
      </c>
      <c r="E5" s="18">
        <v>0</v>
      </c>
      <c r="F5" s="18">
        <f>ROUND(D5*E5,2)</f>
        <v>0</v>
      </c>
      <c r="G5" s="16"/>
      <c r="H5" s="18">
        <f>ROUND(F5+(F5*G5/100),2)</f>
        <v>0</v>
      </c>
      <c r="I5" s="12"/>
    </row>
    <row r="6" spans="1:9">
      <c r="A6" s="13" t="s">
        <v>177</v>
      </c>
      <c r="B6" s="14"/>
      <c r="C6" s="29"/>
      <c r="D6" s="30"/>
      <c r="E6" s="31"/>
      <c r="F6" s="31">
        <f>SUM(F4:F5)</f>
        <v>0</v>
      </c>
      <c r="G6" s="32"/>
      <c r="H6" s="33">
        <f>SUM(H4:H5)</f>
        <v>0</v>
      </c>
      <c r="I6" s="33"/>
    </row>
  </sheetData>
  <mergeCells count="1">
    <mergeCell ref="A6:B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Część 1</vt:lpstr>
      <vt:lpstr>Część 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</dc:creator>
  <cp:lastModifiedBy>Renata</cp:lastModifiedBy>
  <dcterms:created xsi:type="dcterms:W3CDTF">2023-01-30T11:39:18Z</dcterms:created>
  <dcterms:modified xsi:type="dcterms:W3CDTF">2024-01-30T10:17:41Z</dcterms:modified>
</cp:coreProperties>
</file>